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" windowWidth="8565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<sst xmlns="http://schemas.openxmlformats.org/spreadsheetml/2006/main" count="57" uniqueCount="56">
  <si>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</si>
  <si>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</si>
  <si>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</si>
  <si>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</si>
  <si>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</si>
  <si>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</si>
  <si>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</si>
  <si>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</si>
  <si>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</si>
  <si>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</si>
  <si>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</si>
  <si>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</si>
  <si>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</si>
  <si>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</si>
  <si>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</si>
  <si>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</si>
  <si>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</si>
  <si>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</si>
  <si>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</si>
  <si>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</si>
  <si>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</si>
  <si>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</si>
  <si>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</si>
  <si>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</si>
  <si>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</si>
  <si>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</si>
  <si>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</si>
  <si>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</si>
  <si>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</si>
  <si>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</si>
  <si>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</si>
  <si>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</si>
  <si>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</si>
  <si>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</si>
  <si>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</si>
  <si>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</si>
  <si>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</si>
  <si>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</si>
  <si>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</si>
  <si>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</si>
  <si>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</si>
  <si>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</si>
  <si>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</si>
  <si>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</si>
  <si>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</si>
  <si>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</si>
  <si>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</si>
  <si>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</si>
  <si>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</si>
  <si>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</si>
  <si>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</si>
  <si>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</si>
  <si>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</si>
  <si>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</si>
  <si>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</si>
  <si>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-1шт./0,6м2
- Смена остекления оконных переплетов -0,27м2
- Установка притворной планки -3шт.
- Ремонт ливневой канализации-2шт.
- Смена дверных ручек -3шт.
- Бетонирование порогов в тамбуре -0,675м2
- Установка подъездных табличек -2шт.
- Установка адресных табличек -1шт.
- Утепление стен в квартире -14,1м2
- Установка притворной планки -4м/п
- Ремонт металл. двери  подвала – 2шт.
- Установка пружин -2шт.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</si>
</sst>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E21" sqref="E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4.2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21" customHeight="1">
      <c r="A4" s="7">
        <v>1</v>
      </c>
      <c r="B4" s="26" t="s">
        <v>23</v>
      </c>
      <c r="C4" s="27"/>
      <c r="D4" s="27"/>
      <c r="E4" s="27"/>
      <c r="F4" s="27"/>
      <c r="G4" s="28"/>
      <c r="H4" s="29">
        <v>1988</v>
      </c>
      <c r="I4" s="30"/>
    </row>
    <row r="5" spans="1:9" ht="21" customHeight="1">
      <c r="A5" s="7">
        <v>2</v>
      </c>
      <c r="B5" s="26" t="s">
        <v>20</v>
      </c>
      <c r="C5" s="27"/>
      <c r="D5" s="27"/>
      <c r="E5" s="27"/>
      <c r="F5" s="27"/>
      <c r="G5" s="28"/>
      <c r="H5" s="29">
        <v>9</v>
      </c>
      <c r="I5" s="30"/>
    </row>
    <row r="6" spans="1:9" ht="21" customHeight="1">
      <c r="A6" s="7">
        <v>3</v>
      </c>
      <c r="B6" s="26" t="s">
        <v>21</v>
      </c>
      <c r="C6" s="27"/>
      <c r="D6" s="27"/>
      <c r="E6" s="27"/>
      <c r="F6" s="27"/>
      <c r="G6" s="28"/>
      <c r="H6" s="29">
        <v>2</v>
      </c>
      <c r="I6" s="30"/>
    </row>
    <row r="7" spans="1:9" ht="21" customHeight="1">
      <c r="A7" s="7">
        <v>4</v>
      </c>
      <c r="B7" s="26" t="s">
        <v>22</v>
      </c>
      <c r="C7" s="27"/>
      <c r="D7" s="27"/>
      <c r="E7" s="27"/>
      <c r="F7" s="27"/>
      <c r="G7" s="28"/>
      <c r="H7" s="29">
        <v>72</v>
      </c>
      <c r="I7" s="30"/>
    </row>
    <row r="8" spans="1:9" ht="21" customHeight="1">
      <c r="A8" s="7">
        <v>5</v>
      </c>
      <c r="B8" s="26" t="s">
        <v>24</v>
      </c>
      <c r="C8" s="27"/>
      <c r="D8" s="27"/>
      <c r="E8" s="27"/>
      <c r="F8" s="27"/>
      <c r="G8" s="28"/>
      <c r="H8" s="31">
        <f>H9+H10</f>
        <v>4367.4</v>
      </c>
      <c r="I8" s="32"/>
    </row>
    <row r="9" spans="1:9" ht="21" customHeight="1">
      <c r="A9" s="7">
        <v>6</v>
      </c>
      <c r="B9" s="26" t="s">
        <v>25</v>
      </c>
      <c r="C9" s="27"/>
      <c r="D9" s="27"/>
      <c r="E9" s="27"/>
      <c r="F9" s="27"/>
      <c r="G9" s="28"/>
      <c r="H9" s="31">
        <v>3856.6</v>
      </c>
      <c r="I9" s="32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1">
        <v>510.8</v>
      </c>
      <c r="I10" s="32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1">
        <v>2752</v>
      </c>
      <c r="I11" s="32"/>
    </row>
    <row r="12" spans="1:9" ht="14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1" customHeight="1">
      <c r="A13" s="23" t="s">
        <v>29</v>
      </c>
      <c r="B13" s="24"/>
      <c r="C13" s="24"/>
      <c r="D13" s="24"/>
      <c r="E13" s="24"/>
      <c r="F13" s="24"/>
      <c r="G13" s="24"/>
      <c r="H13" s="24"/>
      <c r="I13" s="25"/>
    </row>
    <row r="14" spans="1:9" ht="21" customHeight="1">
      <c r="A14" s="37" t="s">
        <v>53</v>
      </c>
      <c r="B14" s="38"/>
      <c r="C14" s="38"/>
      <c r="D14" s="38"/>
      <c r="E14" s="38"/>
      <c r="F14" s="38"/>
      <c r="G14" s="38"/>
      <c r="H14" s="38"/>
      <c r="I14" s="39"/>
    </row>
    <row r="15" spans="1:9" ht="12.75" customHeight="1">
      <c r="A15" s="40" t="s">
        <v>3</v>
      </c>
      <c r="B15" s="40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40" t="s">
        <v>32</v>
      </c>
    </row>
    <row r="16" spans="1:9" ht="75.75" customHeight="1">
      <c r="A16" s="41"/>
      <c r="B16" s="4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-2.05859</v>
      </c>
      <c r="C19" s="8" t="s">
        <v>4</v>
      </c>
      <c r="D19" s="13">
        <v>19.77464</v>
      </c>
      <c r="E19" s="13">
        <v>19.44644</v>
      </c>
      <c r="F19" s="13"/>
      <c r="G19" s="18" t="s">
        <v>48</v>
      </c>
      <c r="H19" s="13">
        <f>E19</f>
        <v>19.44644</v>
      </c>
      <c r="I19" s="13">
        <f>B19-D19+E19</f>
        <v>-2.3867900000000013</v>
      </c>
    </row>
    <row r="20" spans="1:9" ht="330" customHeight="1">
      <c r="A20" s="7" t="s">
        <v>12</v>
      </c>
      <c r="B20" s="13">
        <v>-52.30212</v>
      </c>
      <c r="C20" s="8" t="s">
        <v>50</v>
      </c>
      <c r="D20" s="13">
        <v>502.40905</v>
      </c>
      <c r="E20" s="13">
        <v>494.07055</v>
      </c>
      <c r="F20" s="13"/>
      <c r="G20" s="19" t="s">
        <v>55</v>
      </c>
      <c r="H20" s="13">
        <f>E20</f>
        <v>494.07055</v>
      </c>
      <c r="I20" s="13">
        <f>B20-D20+E20</f>
        <v>-60.64062000000001</v>
      </c>
    </row>
    <row r="21" spans="1:9" ht="27" customHeight="1">
      <c r="A21" s="10"/>
      <c r="B21" s="11">
        <f>SUM(B19:B20)</f>
        <v>-54.360710000000005</v>
      </c>
      <c r="C21" s="12" t="s">
        <v>6</v>
      </c>
      <c r="D21" s="11">
        <f>SUM(D19:D20)</f>
        <v>522.18369</v>
      </c>
      <c r="E21" s="11">
        <f>SUM(E19:E20)</f>
        <v>513.5169900000001</v>
      </c>
      <c r="F21" s="11"/>
      <c r="G21" s="1"/>
      <c r="H21" s="11">
        <f>SUM(H19:H20)</f>
        <v>513.5169900000001</v>
      </c>
      <c r="I21" s="11">
        <f>SUM(I19:I20)</f>
        <v>-63.02741000000002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-47.18251</v>
      </c>
      <c r="C23" s="8" t="s">
        <v>9</v>
      </c>
      <c r="D23" s="13">
        <v>453.23063</v>
      </c>
      <c r="E23" s="13">
        <v>445.70834</v>
      </c>
      <c r="F23" s="13"/>
      <c r="G23" s="20" t="s">
        <v>43</v>
      </c>
      <c r="H23" s="13">
        <f>E23</f>
        <v>445.70834</v>
      </c>
      <c r="I23" s="13">
        <f>B23-D23+E23</f>
        <v>-54.70479999999998</v>
      </c>
    </row>
    <row r="24" spans="1:9" ht="27" customHeight="1">
      <c r="A24" s="14" t="s">
        <v>15</v>
      </c>
      <c r="B24" s="13">
        <v>-21.68812</v>
      </c>
      <c r="C24" s="8" t="s">
        <v>10</v>
      </c>
      <c r="D24" s="13">
        <v>208.33398</v>
      </c>
      <c r="E24" s="13">
        <v>204.87625</v>
      </c>
      <c r="F24" s="13"/>
      <c r="G24" s="20" t="s">
        <v>44</v>
      </c>
      <c r="H24" s="13">
        <f>E24</f>
        <v>204.87625</v>
      </c>
      <c r="I24" s="13">
        <f>B24-D24+E24</f>
        <v>-25.145849999999996</v>
      </c>
    </row>
    <row r="25" spans="1:9" ht="27" customHeight="1">
      <c r="A25" s="14" t="s">
        <v>16</v>
      </c>
      <c r="B25" s="13">
        <v>-12.07665</v>
      </c>
      <c r="C25" s="8" t="s">
        <v>30</v>
      </c>
      <c r="D25" s="13">
        <v>116.00717</v>
      </c>
      <c r="E25" s="13">
        <v>114.08179</v>
      </c>
      <c r="F25" s="13"/>
      <c r="G25" s="20" t="s">
        <v>45</v>
      </c>
      <c r="H25" s="13">
        <f>E25</f>
        <v>114.08179</v>
      </c>
      <c r="I25" s="13">
        <f>B25-D25+E25</f>
        <v>-14.002030000000005</v>
      </c>
    </row>
    <row r="26" spans="1:9" ht="27" customHeight="1">
      <c r="A26" s="7" t="s">
        <v>17</v>
      </c>
      <c r="B26" s="13">
        <v>-8.13262</v>
      </c>
      <c r="C26" s="8" t="s">
        <v>8</v>
      </c>
      <c r="D26" s="13">
        <v>78.12112</v>
      </c>
      <c r="E26" s="13">
        <v>76.82454</v>
      </c>
      <c r="F26" s="13"/>
      <c r="G26" s="20" t="s">
        <v>46</v>
      </c>
      <c r="H26" s="13">
        <f>E26</f>
        <v>76.82454</v>
      </c>
      <c r="I26" s="13">
        <f>B26-D26+E26</f>
        <v>-9.429200000000009</v>
      </c>
    </row>
    <row r="27" spans="1:9" ht="27" customHeight="1">
      <c r="A27" s="7" t="s">
        <v>36</v>
      </c>
      <c r="B27" s="13">
        <v>-1.42308</v>
      </c>
      <c r="C27" s="8" t="s">
        <v>37</v>
      </c>
      <c r="D27" s="13">
        <v>13.66998</v>
      </c>
      <c r="E27" s="13">
        <v>13.4431</v>
      </c>
      <c r="F27" s="13"/>
      <c r="G27" s="20" t="s">
        <v>47</v>
      </c>
      <c r="H27" s="13">
        <f>E27</f>
        <v>13.4431</v>
      </c>
      <c r="I27" s="13">
        <f>B27-D27+E27</f>
        <v>-1.6499600000000019</v>
      </c>
    </row>
    <row r="28" spans="1:9" ht="27" customHeight="1">
      <c r="A28" s="10"/>
      <c r="B28" s="11">
        <f>SUM(B23:B27)</f>
        <v>-90.50298000000001</v>
      </c>
      <c r="C28" s="12" t="s">
        <v>13</v>
      </c>
      <c r="D28" s="11">
        <f>SUM(D23:D27)</f>
        <v>869.36288</v>
      </c>
      <c r="E28" s="11">
        <f>SUM(E23:E27)</f>
        <v>854.9340199999999</v>
      </c>
      <c r="F28" s="11"/>
      <c r="G28" s="2"/>
      <c r="H28" s="11">
        <f>SUM(H23:H27)</f>
        <v>854.9340199999999</v>
      </c>
      <c r="I28" s="11">
        <f>SUM(I23:I27)</f>
        <v>-104.93184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29.25" customHeight="1">
      <c r="A31" s="7" t="s">
        <v>52</v>
      </c>
      <c r="B31" s="13">
        <v>-1.20888</v>
      </c>
      <c r="C31" s="8" t="s">
        <v>40</v>
      </c>
      <c r="D31" s="13">
        <v>11.61238</v>
      </c>
      <c r="E31" s="13">
        <v>11.41965</v>
      </c>
      <c r="F31" s="13"/>
      <c r="G31" s="3"/>
      <c r="H31" s="13">
        <f>E31</f>
        <v>11.41965</v>
      </c>
      <c r="I31" s="13">
        <f>B31-D31+E31</f>
        <v>-1.4016099999999998</v>
      </c>
    </row>
    <row r="32" spans="1:9" s="16" customFormat="1" ht="27" customHeight="1">
      <c r="A32" s="10"/>
      <c r="B32" s="11">
        <f>SUM(B30:B31)</f>
        <v>-1.20888</v>
      </c>
      <c r="C32" s="12" t="s">
        <v>41</v>
      </c>
      <c r="D32" s="11">
        <f>SUM(D30:D31)</f>
        <v>11.61238</v>
      </c>
      <c r="E32" s="11">
        <f>SUM(E30:E31)</f>
        <v>11.41965</v>
      </c>
      <c r="F32" s="11"/>
      <c r="G32" s="2"/>
      <c r="H32" s="11">
        <f>SUM(H30:H31)</f>
        <v>11.41965</v>
      </c>
      <c r="I32" s="11">
        <f>SUM(I30:I31)</f>
        <v>-1.4016099999999998</v>
      </c>
    </row>
    <row r="33" spans="1:9" ht="30" customHeight="1">
      <c r="A33" s="17"/>
      <c r="B33" s="11">
        <f>SUM(B21,B28,B32)</f>
        <v>-146.07257</v>
      </c>
      <c r="C33" s="12" t="s">
        <v>19</v>
      </c>
      <c r="D33" s="11">
        <f>SUM(D21,D28,D32)</f>
        <v>1403.15895</v>
      </c>
      <c r="E33" s="11">
        <f>SUM(E21,E28,E32)</f>
        <v>1379.87066</v>
      </c>
      <c r="F33" s="11">
        <f>SUM(F21,F28,F32)</f>
        <v>0</v>
      </c>
      <c r="G33" s="2"/>
      <c r="H33" s="11">
        <f>SUM(H21,H28,H32)</f>
        <v>1379.87066</v>
      </c>
      <c r="I33" s="11">
        <f>SUM(I21,I28,I32)</f>
        <v>-169.36086</v>
      </c>
    </row>
    <row r="34" spans="1:9" ht="39.75" customHeight="1">
      <c r="A34" s="17"/>
      <c r="B34" s="11"/>
      <c r="C34" s="12" t="s">
        <v>42</v>
      </c>
      <c r="D34" s="34">
        <f>E33+F33-D33</f>
        <v>-23.28828999999996</v>
      </c>
      <c r="E34" s="35"/>
      <c r="F34" s="36"/>
      <c r="G34" s="1"/>
      <c r="H34" s="11"/>
      <c r="I34" s="11"/>
    </row>
    <row r="35" spans="1:9" ht="33" customHeight="1">
      <c r="A35" s="10">
        <v>4</v>
      </c>
      <c r="B35" s="11">
        <v>24.087702</v>
      </c>
      <c r="C35" s="12" t="s">
        <v>18</v>
      </c>
      <c r="D35" s="11">
        <v>43.49809</v>
      </c>
      <c r="E35" s="11">
        <v>42.77615</v>
      </c>
      <c r="F35" s="11"/>
      <c r="G35" s="21"/>
      <c r="H35" s="11"/>
      <c r="I35" s="11">
        <f>B35+E35+F35-H35</f>
        <v>66.86385200000001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2010-11-02T10:54:07Z</cp:lastPrinted>
  <dcterms:created xsi:type="dcterms:W3CDTF">2010-04-01T07:27:06Z</dcterms:created>
  <dcterms:modified xsi:type="dcterms:W3CDTF">2010-12-09T03:30:46Z</dcterms:modified>
  <cp:category/>
  <cp:version/>
  <cp:contentType/>
  <cp:contentStatus/>
</cp:coreProperties>
</file>